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480" windowHeight="5445"/>
  </bookViews>
  <sheets>
    <sheet name="Jednostki składowe biblioteki" sheetId="4" r:id="rId1"/>
    <sheet name="Struktura wg statusu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M11" i="4" l="1"/>
  <c r="G3" i="1" s="1"/>
  <c r="C5" i="4"/>
  <c r="L13" i="4" s="1"/>
  <c r="F14" i="1"/>
  <c r="L11" i="4" l="1"/>
  <c r="B12" i="4" s="1"/>
  <c r="C4" i="4" l="1"/>
  <c r="C3" i="4"/>
  <c r="G8" i="1" l="1"/>
  <c r="F12" i="4" l="1"/>
  <c r="F14" i="4" s="1"/>
  <c r="I12" i="4" l="1"/>
  <c r="I14" i="4" s="1"/>
  <c r="E12" i="4"/>
  <c r="E14" i="4" s="1"/>
  <c r="H12" i="4"/>
  <c r="H14" i="4" s="1"/>
  <c r="D12" i="4"/>
  <c r="D14" i="4" s="1"/>
  <c r="K12" i="4"/>
  <c r="K14" i="4" s="1"/>
  <c r="G12" i="4"/>
  <c r="G14" i="4" s="1"/>
  <c r="C12" i="4"/>
  <c r="C14" i="4" s="1"/>
  <c r="J12" i="4"/>
  <c r="J14" i="4" s="1"/>
  <c r="D15" i="1"/>
  <c r="F3" i="1"/>
  <c r="E4" i="1" l="1"/>
  <c r="E9" i="1" s="1"/>
  <c r="E8" i="1" s="1"/>
  <c r="L12" i="4"/>
  <c r="B14" i="4"/>
  <c r="B4" i="1"/>
  <c r="D4" i="1"/>
  <c r="D9" i="1" s="1"/>
  <c r="D8" i="1" s="1"/>
  <c r="C4" i="1"/>
  <c r="C9" i="1" s="1"/>
  <c r="C8" i="1" s="1"/>
  <c r="C15" i="1"/>
  <c r="E15" i="1"/>
  <c r="B15" i="1"/>
  <c r="F4" i="1" l="1"/>
  <c r="B9" i="1"/>
  <c r="B8" i="1" s="1"/>
  <c r="F8" i="1" s="1"/>
  <c r="D17" i="1" s="1"/>
  <c r="F15" i="1"/>
  <c r="F9" i="1" l="1"/>
  <c r="L14" i="4"/>
</calcChain>
</file>

<file path=xl/comments1.xml><?xml version="1.0" encoding="utf-8"?>
<comments xmlns="http://schemas.openxmlformats.org/spreadsheetml/2006/main">
  <authors>
    <author>Edyta Strzelczyk</author>
    <author>Edyta Kędzierska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Przedziały określające wielkość populacji.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Wielkość populacji (użytkownicy powyżej 13 lat).</t>
        </r>
      </text>
    </comment>
    <comment ref="B11" authorId="1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w danej placówce (osoby powyżej 13 lat).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Suma użytkowników z biblioteki głównej i filii musi się równać Populacji.</t>
        </r>
      </text>
    </comment>
  </commentList>
</comments>
</file>

<file path=xl/comments2.xml><?xml version="1.0" encoding="utf-8"?>
<comments xmlns="http://schemas.openxmlformats.org/spreadsheetml/2006/main">
  <authors>
    <author>Edyta Kędzierska</author>
    <author>Edyta Strzelczyk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o danym statusie.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o danym statusie.</t>
        </r>
      </text>
    </comment>
    <comment ref="D3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o danym statusie.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Liczba użytkowników o danym statusie.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Liczebnośc populacji. Liczba użytkowników w bibliotece głównej i filiach.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>Wielkośc populacji. Powinna być równa sumie (komórka po lewej stronie).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38"/>
          </rPr>
          <t>Liczba ankiet uzyskanych od osób o danym statusie.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Liczba ankiet uzyskanych od osób o danym statusie.
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38"/>
          </rPr>
          <t>Liczba ankiet uzyskanych od osób o danym statusie.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Liczba ankiet uzyskanych od osób o danym statusie.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38"/>
          </rPr>
          <t>Suma może się różnić od liczby Analizowanych ankiet, gdyż część respondentów mogła nie odpowiedzieć na  pytanie o status.</t>
        </r>
      </text>
    </comment>
    <comment ref="G14" authorId="1">
      <text>
        <r>
          <rPr>
            <b/>
            <sz val="9"/>
            <color indexed="81"/>
            <rFont val="Tahoma"/>
            <family val="2"/>
            <charset val="238"/>
          </rPr>
          <t>Liczba wszystkich ankiet zebranych w badaniu i poddanych analizie.</t>
        </r>
      </text>
    </comment>
  </commentList>
</comments>
</file>

<file path=xl/sharedStrings.xml><?xml version="1.0" encoding="utf-8"?>
<sst xmlns="http://schemas.openxmlformats.org/spreadsheetml/2006/main" count="57" uniqueCount="40">
  <si>
    <t>udział %</t>
  </si>
  <si>
    <t>suma</t>
  </si>
  <si>
    <t>biblioteka główna</t>
  </si>
  <si>
    <t>Suma</t>
  </si>
  <si>
    <t>Populacja</t>
  </si>
  <si>
    <t>Analiza kwotowa</t>
  </si>
  <si>
    <t>liczba ankiet do rozdania</t>
  </si>
  <si>
    <t>&lt; 200</t>
  </si>
  <si>
    <t>201-500</t>
  </si>
  <si>
    <t>501-2000</t>
  </si>
  <si>
    <t>zakresy wielkości populacji</t>
  </si>
  <si>
    <t>populacja</t>
  </si>
  <si>
    <t>próba</t>
  </si>
  <si>
    <t>&gt; 2001</t>
  </si>
  <si>
    <r>
      <t xml:space="preserve">populacja - liczba użytkowników </t>
    </r>
    <r>
      <rPr>
        <i/>
        <sz val="14"/>
        <color theme="1"/>
        <rFont val="Calibri"/>
        <family val="2"/>
        <charset val="238"/>
        <scheme val="minor"/>
      </rPr>
      <t>(powyżej 13 lat)</t>
    </r>
  </si>
  <si>
    <t>Tabela 2. Proporcje ankiet przeznaczonych dla biblioteki głównej i filii</t>
  </si>
  <si>
    <t xml:space="preserve">Wyliczona próba badawcza         </t>
  </si>
  <si>
    <t>filia 1</t>
  </si>
  <si>
    <t>filia 2</t>
  </si>
  <si>
    <t>filia 3</t>
  </si>
  <si>
    <t>filia 4</t>
  </si>
  <si>
    <t>filia 5</t>
  </si>
  <si>
    <t>filia 6</t>
  </si>
  <si>
    <t>filia 7</t>
  </si>
  <si>
    <t>filia 8</t>
  </si>
  <si>
    <t>filia 9</t>
  </si>
  <si>
    <t>liczba użytkowników</t>
  </si>
  <si>
    <t>liczba respondentów</t>
  </si>
  <si>
    <t>Próba</t>
  </si>
  <si>
    <t>Poziom realizacji próby badawczej</t>
  </si>
  <si>
    <t>student</t>
  </si>
  <si>
    <t>doktorant</t>
  </si>
  <si>
    <t>inny</t>
  </si>
  <si>
    <t>status</t>
  </si>
  <si>
    <t>pracownik naukowy</t>
  </si>
  <si>
    <t>Tabela 1. Liczebność próby badawczej (kwotowej)</t>
  </si>
  <si>
    <t>Tabela 3. Populacja - struktura wg statusu</t>
  </si>
  <si>
    <t>Tabela 4. Wyliczona próba badawcza - struktura wg statusu</t>
  </si>
  <si>
    <t>Tabela 5. Uzyskana próba badawcza - struktura wg statusu</t>
  </si>
  <si>
    <t>Analizowane ankiety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</si>
</sst>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 tint="-0.249977111117893"/>
      <name val="Calibri"/>
      <family val="2"/>
      <charset val="238"/>
      <scheme val="minor"/>
    </font>
    <font>
      <sz val="14"/>
      <color theme="3" tint="0.79998168889431442"/>
      <name val="Calibri"/>
      <family val="2"/>
      <charset val="238"/>
      <scheme val="minor"/>
    </font>
    <font>
      <sz val="16"/>
      <color theme="0" tint="-0.249977111117893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6"/>
      <color theme="3" tint="0.7999816888943144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2" borderId="0" xfId="0" applyFon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14" xfId="0" applyFill="1" applyBorder="1"/>
    <xf numFmtId="9" fontId="12" fillId="5" borderId="2" xfId="0" quotePrefix="1" applyNumberFormat="1" applyFont="1" applyFill="1" applyBorder="1" applyAlignment="1" applyProtection="1">
      <alignment horizontal="center" vertical="center"/>
      <protection hidden="1"/>
    </xf>
    <xf numFmtId="9" fontId="12" fillId="5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/>
    <xf numFmtId="9" fontId="14" fillId="5" borderId="2" xfId="0" applyNumberFormat="1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/>
    </xf>
    <xf numFmtId="9" fontId="14" fillId="5" borderId="2" xfId="0" applyNumberFormat="1" applyFont="1" applyFill="1" applyBorder="1" applyAlignment="1" applyProtection="1">
      <alignment horizontal="center" vertical="center" wrapText="1"/>
      <protection hidden="1"/>
    </xf>
    <xf numFmtId="9" fontId="14" fillId="5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9" fontId="16" fillId="6" borderId="2" xfId="0" applyNumberFormat="1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9" fillId="5" borderId="2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6" fillId="2" borderId="0" xfId="0" applyFont="1" applyFill="1" applyBorder="1" applyProtection="1">
      <protection locked="0"/>
    </xf>
    <xf numFmtId="1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2" xfId="0" applyNumberFormat="1" applyFont="1" applyFill="1" applyBorder="1" applyAlignment="1" applyProtection="1">
      <alignment horizontal="center" vertical="center"/>
      <protection locked="0"/>
    </xf>
    <xf numFmtId="1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center" wrapText="1" readingOrder="1"/>
    </xf>
    <xf numFmtId="0" fontId="9" fillId="5" borderId="10" xfId="0" applyFont="1" applyFill="1" applyBorder="1" applyAlignment="1" applyProtection="1">
      <alignment horizontal="center" vertical="center" wrapText="1" readingOrder="1"/>
    </xf>
    <xf numFmtId="0" fontId="8" fillId="5" borderId="10" xfId="0" applyFont="1" applyFill="1" applyBorder="1" applyAlignment="1" applyProtection="1">
      <alignment horizontal="center" vertical="center" wrapText="1" readingOrder="1"/>
    </xf>
    <xf numFmtId="0" fontId="9" fillId="5" borderId="2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1" fontId="6" fillId="6" borderId="2" xfId="0" applyNumberFormat="1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1" fontId="13" fillId="6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0" fillId="2" borderId="11" xfId="0" applyFill="1" applyBorder="1" applyProtection="1"/>
    <xf numFmtId="0" fontId="1" fillId="2" borderId="1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readingOrder="1"/>
    </xf>
    <xf numFmtId="0" fontId="1" fillId="5" borderId="2" xfId="0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Protection="1"/>
    <xf numFmtId="1" fontId="14" fillId="5" borderId="2" xfId="0" applyNumberFormat="1" applyFont="1" applyFill="1" applyBorder="1" applyAlignment="1" applyProtection="1">
      <alignment horizontal="center" vertical="center" wrapText="1" readingOrder="1"/>
    </xf>
    <xf numFmtId="9" fontId="16" fillId="6" borderId="2" xfId="0" applyNumberFormat="1" applyFont="1" applyFill="1" applyBorder="1" applyAlignment="1" applyProtection="1">
      <alignment horizontal="center" vertical="center" wrapText="1" readingOrder="1"/>
    </xf>
    <xf numFmtId="9" fontId="14" fillId="5" borderId="2" xfId="0" applyNumberFormat="1" applyFont="1" applyFill="1" applyBorder="1" applyAlignment="1" applyProtection="1">
      <alignment horizontal="center" vertical="center" readingOrder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Protection="1"/>
    <xf numFmtId="0" fontId="0" fillId="2" borderId="9" xfId="0" applyFill="1" applyBorder="1" applyProtection="1"/>
    <xf numFmtId="0" fontId="2" fillId="5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1" fontId="6" fillId="5" borderId="16" xfId="0" applyNumberFormat="1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9" fontId="12" fillId="5" borderId="19" xfId="0" applyNumberFormat="1" applyFont="1" applyFill="1" applyBorder="1" applyAlignment="1" applyProtection="1">
      <alignment horizontal="center" vertical="center"/>
      <protection hidden="1"/>
    </xf>
    <xf numFmtId="1" fontId="12" fillId="5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1" fontId="1" fillId="5" borderId="2" xfId="0" applyNumberFormat="1" applyFont="1" applyFill="1" applyBorder="1" applyAlignment="1" applyProtection="1">
      <alignment horizontal="center" vertical="center"/>
      <protection hidden="1"/>
    </xf>
    <xf numFmtId="9" fontId="16" fillId="6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horizontal="right" vertical="center" wrapText="1"/>
    </xf>
    <xf numFmtId="0" fontId="6" fillId="5" borderId="21" xfId="0" applyFont="1" applyFill="1" applyBorder="1" applyAlignment="1" applyProtection="1">
      <alignment horizontal="right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 wrapText="1"/>
    </xf>
    <xf numFmtId="0" fontId="6" fillId="5" borderId="24" xfId="0" applyFont="1" applyFill="1" applyBorder="1" applyAlignment="1" applyProtection="1">
      <alignment horizontal="center"/>
      <protection hidden="1"/>
    </xf>
    <xf numFmtId="0" fontId="6" fillId="5" borderId="25" xfId="0" applyFont="1" applyFill="1" applyBorder="1" applyAlignment="1" applyProtection="1">
      <alignment horizontal="center"/>
      <protection hidden="1"/>
    </xf>
    <xf numFmtId="0" fontId="6" fillId="5" borderId="26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left" vertical="center"/>
    </xf>
    <xf numFmtId="0" fontId="15" fillId="2" borderId="23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</cellXfs>
  <cellStyles count="1">
    <cellStyle name="Normalny" xfId="0" builtinId="0"/>
  </cellStyles>
  <dxfs count="13"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AE9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selection activeCell="E10" sqref="E10"/>
    </sheetView>
  </sheetViews>
  <sheetFormatPr defaultRowHeight="15" x14ac:dyDescent="0.25"/>
  <cols>
    <col min="1" max="1" width="23.85546875" style="5" customWidth="1"/>
    <col min="2" max="2" width="16.7109375" customWidth="1"/>
    <col min="3" max="3" width="15.140625" customWidth="1"/>
    <col min="4" max="4" width="15.28515625" customWidth="1"/>
    <col min="5" max="5" width="14.28515625" customWidth="1"/>
    <col min="6" max="6" width="14.140625" customWidth="1"/>
    <col min="7" max="7" width="13.85546875" customWidth="1"/>
    <col min="8" max="8" width="14.7109375" customWidth="1"/>
    <col min="9" max="9" width="14.42578125" customWidth="1"/>
    <col min="10" max="10" width="14" customWidth="1"/>
    <col min="11" max="11" width="13.140625" customWidth="1"/>
    <col min="12" max="12" width="14" customWidth="1"/>
    <col min="13" max="13" width="14.140625" customWidth="1"/>
  </cols>
  <sheetData>
    <row r="1" spans="1:16" ht="39.75" customHeight="1" thickBot="1" x14ac:dyDescent="0.35">
      <c r="A1" s="87" t="s">
        <v>35</v>
      </c>
      <c r="B1" s="88"/>
      <c r="C1" s="88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7"/>
    </row>
    <row r="2" spans="1:16" ht="38.25" thickBot="1" x14ac:dyDescent="0.3">
      <c r="A2" s="49" t="s">
        <v>10</v>
      </c>
      <c r="B2" s="39" t="s">
        <v>11</v>
      </c>
      <c r="C2" s="51" t="s">
        <v>12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</row>
    <row r="3" spans="1:16" ht="24.95" customHeight="1" thickBot="1" x14ac:dyDescent="0.3">
      <c r="A3" s="50" t="s">
        <v>7</v>
      </c>
      <c r="B3" s="48"/>
      <c r="C3" s="52">
        <f>B3</f>
        <v>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7"/>
    </row>
    <row r="4" spans="1:16" ht="24.95" customHeight="1" thickBot="1" x14ac:dyDescent="0.3">
      <c r="A4" s="50" t="s">
        <v>8</v>
      </c>
      <c r="B4" s="48"/>
      <c r="C4" s="53">
        <f>0.6*B4</f>
        <v>0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7"/>
    </row>
    <row r="5" spans="1:16" ht="24.95" customHeight="1" thickBot="1" x14ac:dyDescent="0.3">
      <c r="A5" s="50" t="s">
        <v>9</v>
      </c>
      <c r="B5" s="48"/>
      <c r="C5" s="53">
        <f>0.3*B5</f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7"/>
    </row>
    <row r="6" spans="1:16" ht="24.95" customHeight="1" thickBot="1" x14ac:dyDescent="0.3">
      <c r="A6" s="50" t="s">
        <v>13</v>
      </c>
      <c r="B6" s="48"/>
      <c r="C6" s="53">
        <v>600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  <c r="P6" s="7"/>
    </row>
    <row r="7" spans="1:16" x14ac:dyDescent="0.25">
      <c r="A7" s="4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P7" s="7"/>
    </row>
    <row r="8" spans="1:16" ht="15.75" thickBot="1" x14ac:dyDescent="0.3">
      <c r="A8" s="4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7"/>
    </row>
    <row r="9" spans="1:16" ht="23.25" customHeight="1" thickBot="1" x14ac:dyDescent="0.4">
      <c r="A9" s="89" t="s">
        <v>15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  <c r="N9" s="43"/>
      <c r="O9" s="41"/>
      <c r="P9" s="7"/>
    </row>
    <row r="10" spans="1:16" ht="39" customHeight="1" thickBot="1" x14ac:dyDescent="0.35">
      <c r="A10" s="54"/>
      <c r="B10" s="55" t="s">
        <v>2</v>
      </c>
      <c r="C10" s="56" t="s">
        <v>17</v>
      </c>
      <c r="D10" s="56" t="s">
        <v>18</v>
      </c>
      <c r="E10" s="56" t="s">
        <v>19</v>
      </c>
      <c r="F10" s="56" t="s">
        <v>20</v>
      </c>
      <c r="G10" s="56" t="s">
        <v>21</v>
      </c>
      <c r="H10" s="56" t="s">
        <v>22</v>
      </c>
      <c r="I10" s="56" t="s">
        <v>23</v>
      </c>
      <c r="J10" s="56" t="s">
        <v>24</v>
      </c>
      <c r="K10" s="56" t="s">
        <v>25</v>
      </c>
      <c r="L10" s="57" t="s">
        <v>3</v>
      </c>
      <c r="M10" s="58" t="s">
        <v>4</v>
      </c>
      <c r="N10" s="43"/>
      <c r="O10" s="41"/>
      <c r="P10" s="7"/>
    </row>
    <row r="11" spans="1:16" ht="61.5" customHeight="1" thickTop="1" thickBot="1" x14ac:dyDescent="0.35">
      <c r="A11" s="44" t="s">
        <v>14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76">
        <f>SUM(B11:K11)</f>
        <v>0</v>
      </c>
      <c r="M11" s="77">
        <f>IF(B3&gt;0,B3,IF(B4&gt;0,B4,IF(B5&gt;0,B5,IF(B6&gt;0,B6,0))))</f>
        <v>0</v>
      </c>
      <c r="N11" s="43"/>
      <c r="O11" s="41"/>
      <c r="P11" s="7"/>
    </row>
    <row r="12" spans="1:16" ht="32.25" customHeight="1" thickTop="1" thickBot="1" x14ac:dyDescent="0.35">
      <c r="A12" s="59" t="s">
        <v>0</v>
      </c>
      <c r="B12" s="18" t="e">
        <f>B11/$L$11</f>
        <v>#DIV/0!</v>
      </c>
      <c r="C12" s="19" t="e">
        <f t="shared" ref="C12:K12" si="0">C11/$L$11</f>
        <v>#DIV/0!</v>
      </c>
      <c r="D12" s="19" t="e">
        <f t="shared" si="0"/>
        <v>#DIV/0!</v>
      </c>
      <c r="E12" s="19" t="e">
        <f t="shared" si="0"/>
        <v>#DIV/0!</v>
      </c>
      <c r="F12" s="19" t="e">
        <f t="shared" si="0"/>
        <v>#DIV/0!</v>
      </c>
      <c r="G12" s="19" t="e">
        <f t="shared" si="0"/>
        <v>#DIV/0!</v>
      </c>
      <c r="H12" s="19" t="e">
        <f t="shared" si="0"/>
        <v>#DIV/0!</v>
      </c>
      <c r="I12" s="19" t="e">
        <f t="shared" si="0"/>
        <v>#DIV/0!</v>
      </c>
      <c r="J12" s="19" t="e">
        <f t="shared" si="0"/>
        <v>#DIV/0!</v>
      </c>
      <c r="K12" s="19" t="e">
        <f t="shared" si="0"/>
        <v>#DIV/0!</v>
      </c>
      <c r="L12" s="78" t="e">
        <f>SUM(B12:K12)</f>
        <v>#DIV/0!</v>
      </c>
      <c r="M12" s="92"/>
      <c r="N12" s="43"/>
      <c r="O12" s="41"/>
      <c r="P12" s="7"/>
    </row>
    <row r="13" spans="1:16" ht="27.75" customHeight="1" thickTop="1" thickBot="1" x14ac:dyDescent="0.35">
      <c r="A13" s="84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6"/>
      <c r="L13" s="76">
        <f>IF(B3&gt;0,C3,IF(B4&gt;0,C4,IF(B5&gt;0,C5,IF(B6&gt;0,C6,0))))</f>
        <v>0</v>
      </c>
      <c r="M13" s="93"/>
      <c r="N13" s="43"/>
      <c r="O13" s="41"/>
      <c r="P13" s="7"/>
    </row>
    <row r="14" spans="1:16" ht="44.25" customHeight="1" thickBot="1" x14ac:dyDescent="0.35">
      <c r="A14" s="59" t="s">
        <v>6</v>
      </c>
      <c r="B14" s="60" t="e">
        <f>B12*$L$13</f>
        <v>#DIV/0!</v>
      </c>
      <c r="C14" s="60" t="e">
        <f>C12*$L$13</f>
        <v>#DIV/0!</v>
      </c>
      <c r="D14" s="60" t="e">
        <f t="shared" ref="D14:K14" si="1">D12*$L$13</f>
        <v>#DIV/0!</v>
      </c>
      <c r="E14" s="60" t="e">
        <f t="shared" si="1"/>
        <v>#DIV/0!</v>
      </c>
      <c r="F14" s="60" t="e">
        <f t="shared" si="1"/>
        <v>#DIV/0!</v>
      </c>
      <c r="G14" s="60" t="e">
        <f t="shared" si="1"/>
        <v>#DIV/0!</v>
      </c>
      <c r="H14" s="60" t="e">
        <f t="shared" si="1"/>
        <v>#DIV/0!</v>
      </c>
      <c r="I14" s="60" t="e">
        <f t="shared" si="1"/>
        <v>#DIV/0!</v>
      </c>
      <c r="J14" s="60" t="e">
        <f t="shared" si="1"/>
        <v>#DIV/0!</v>
      </c>
      <c r="K14" s="60" t="e">
        <f t="shared" si="1"/>
        <v>#DIV/0!</v>
      </c>
      <c r="L14" s="79" t="e">
        <f>SUM(B14:K14)</f>
        <v>#DIV/0!</v>
      </c>
      <c r="M14" s="94"/>
      <c r="N14" s="43"/>
      <c r="O14" s="41"/>
      <c r="P14" s="7"/>
    </row>
    <row r="15" spans="1:16" ht="18.75" x14ac:dyDescent="0.3">
      <c r="A15" s="47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1"/>
      <c r="P15" s="7"/>
    </row>
    <row r="16" spans="1:16" ht="18.75" x14ac:dyDescent="0.3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1"/>
      <c r="P16" s="7"/>
    </row>
    <row r="17" spans="1:16" ht="19.5" customHeight="1" x14ac:dyDescent="0.3">
      <c r="A17" s="12"/>
      <c r="B17" s="10"/>
      <c r="C17" s="10"/>
      <c r="D17" s="10"/>
      <c r="E17" s="6"/>
      <c r="F17" s="6"/>
      <c r="G17" s="6"/>
      <c r="H17" s="6"/>
      <c r="I17" s="6"/>
      <c r="J17" s="6"/>
      <c r="K17" s="6"/>
      <c r="L17" s="6"/>
      <c r="M17" s="6"/>
      <c r="N17" s="6"/>
      <c r="O17" s="11"/>
      <c r="P17" s="7"/>
    </row>
    <row r="18" spans="1:16" x14ac:dyDescent="0.25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7"/>
    </row>
    <row r="19" spans="1:16" ht="18" customHeight="1" thickBot="1" x14ac:dyDescent="0.3">
      <c r="A19" s="14"/>
      <c r="B19" s="15"/>
      <c r="C19" s="15"/>
      <c r="D19" s="15"/>
      <c r="E19" s="16"/>
      <c r="F19" s="15"/>
      <c r="G19" s="15"/>
      <c r="H19" s="15"/>
      <c r="I19" s="15"/>
      <c r="J19" s="15"/>
      <c r="K19" s="15"/>
      <c r="L19" s="15"/>
      <c r="M19" s="15"/>
      <c r="N19" s="15"/>
      <c r="O19" s="17"/>
      <c r="P19" s="7"/>
    </row>
    <row r="20" spans="1:16" ht="20.25" customHeight="1" x14ac:dyDescent="0.25">
      <c r="A20" s="9"/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" customHeight="1" x14ac:dyDescent="0.25">
      <c r="A21" s="9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5">
      <c r="A22" s="9"/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</sheetData>
  <sheetProtection password="EBDE" sheet="1" objects="1" scenarios="1"/>
  <protectedRanges>
    <protectedRange sqref="B11:K11 M11 L13 B3:B6" name="Rozstęp1"/>
  </protectedRanges>
  <mergeCells count="4">
    <mergeCell ref="A13:K13"/>
    <mergeCell ref="A1:C1"/>
    <mergeCell ref="A9:M9"/>
    <mergeCell ref="M12:M14"/>
  </mergeCells>
  <conditionalFormatting sqref="M11">
    <cfRule type="expression" dxfId="12" priority="13">
      <formula>$L$11&gt;$M$11</formula>
    </cfRule>
    <cfRule type="expression" dxfId="11" priority="14">
      <formula>AND($L$11&lt;$M$11)</formula>
    </cfRule>
  </conditionalFormatting>
  <conditionalFormatting sqref="L11">
    <cfRule type="cellIs" dxfId="10" priority="5" operator="notEqual">
      <formula>$L$11</formula>
    </cfRule>
    <cfRule type="cellIs" dxfId="9" priority="6" operator="notEqual">
      <formula>$M$11</formula>
    </cfRule>
    <cfRule type="cellIs" dxfId="8" priority="7" operator="notEqual">
      <formula>$M$11</formula>
    </cfRule>
  </conditionalFormatting>
  <conditionalFormatting sqref="B12:K12">
    <cfRule type="cellIs" dxfId="7" priority="4" operator="notEqual">
      <formula>0</formula>
    </cfRule>
  </conditionalFormatting>
  <conditionalFormatting sqref="B14:K14">
    <cfRule type="cellIs" dxfId="6" priority="3" operator="notEqual">
      <formula>0</formula>
    </cfRule>
  </conditionalFormatting>
  <conditionalFormatting sqref="B12:M12">
    <cfRule type="cellIs" dxfId="5" priority="2" operator="notEqual">
      <formula>0</formula>
    </cfRule>
  </conditionalFormatting>
  <conditionalFormatting sqref="B14:L14">
    <cfRule type="cellIs" dxfId="4" priority="1" operator="notEqual">
      <formula>0</formula>
    </cfRule>
  </conditionalFormatting>
  <dataValidations count="7">
    <dataValidation type="whole" errorStyle="information" operator="lessThan" allowBlank="1" showInputMessage="1" showErrorMessage="1" error="Wielkośc próby musi być mniejsza niż wielkośc populacji." sqref="L13">
      <formula1>L11</formula1>
    </dataValidation>
    <dataValidation type="whole" errorStyle="information" operator="equal" allowBlank="1" showInputMessage="1" showErrorMessage="1" error="Populacja musi byc równa Sumie użytkowników biblioteki głównej i filii." sqref="M11">
      <formula1>L11</formula1>
    </dataValidation>
    <dataValidation type="whole" operator="lessThanOrEqual" allowBlank="1" showInputMessage="1" showErrorMessage="1" error="Należy wpisać liczebność populacji do 200 użytkowników." sqref="B3">
      <formula1>200</formula1>
    </dataValidation>
    <dataValidation type="whole" allowBlank="1" showInputMessage="1" showErrorMessage="1" error="Należy wpisać wielkość populacji w przedziale od 201 do 500 użytkowników." sqref="B4">
      <formula1>201</formula1>
      <formula2>500</formula2>
    </dataValidation>
    <dataValidation type="whole" allowBlank="1" showInputMessage="1" showErrorMessage="1" error="Należy wpisać wielkość populacji w przedziale od 501 do 2000 użytkowników." sqref="B5">
      <formula1>501</formula1>
      <formula2>2000</formula2>
    </dataValidation>
    <dataValidation type="whole" operator="greaterThanOrEqual" allowBlank="1" showInputMessage="1" showErrorMessage="1" error="Należy wpisać wielkość populacji powyżej 2001 użytkowników." sqref="B6">
      <formula1>2001</formula1>
    </dataValidation>
    <dataValidation type="whole" errorStyle="information" operator="equal" allowBlank="1" showInputMessage="1" showErrorMessage="1" error="Suma musi byc równa wielkości populacji." sqref="L11">
      <formula1>M11</formula1>
    </dataValidation>
  </dataValidations>
  <pageMargins left="0.7" right="0.7" top="0.75" bottom="0.75" header="0.3" footer="0.3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G8" sqref="G8"/>
    </sheetView>
  </sheetViews>
  <sheetFormatPr defaultRowHeight="15" x14ac:dyDescent="0.25"/>
  <cols>
    <col min="1" max="1" width="32.5703125" style="4" customWidth="1"/>
    <col min="2" max="2" width="16.28515625" customWidth="1"/>
    <col min="3" max="3" width="16" customWidth="1"/>
    <col min="4" max="4" width="16.7109375" customWidth="1"/>
    <col min="5" max="5" width="16.140625" customWidth="1"/>
    <col min="6" max="6" width="14.85546875" customWidth="1"/>
    <col min="7" max="7" width="23" customWidth="1"/>
    <col min="9" max="9" width="8.28515625" customWidth="1"/>
    <col min="10" max="10" width="8.140625" customWidth="1"/>
  </cols>
  <sheetData>
    <row r="1" spans="1:11" ht="24.95" customHeight="1" thickBot="1" x14ac:dyDescent="0.4">
      <c r="A1" s="95" t="s">
        <v>36</v>
      </c>
      <c r="B1" s="95"/>
      <c r="C1" s="95"/>
      <c r="D1" s="95"/>
      <c r="E1" s="95"/>
      <c r="F1" s="95"/>
      <c r="G1" s="71"/>
      <c r="H1" s="72"/>
      <c r="I1" s="72"/>
      <c r="J1" s="73"/>
    </row>
    <row r="2" spans="1:11" ht="39" customHeight="1" thickBot="1" x14ac:dyDescent="0.4">
      <c r="A2" s="26" t="s">
        <v>33</v>
      </c>
      <c r="B2" s="33" t="s">
        <v>30</v>
      </c>
      <c r="C2" s="33" t="s">
        <v>31</v>
      </c>
      <c r="D2" s="33" t="s">
        <v>34</v>
      </c>
      <c r="E2" s="33" t="s">
        <v>32</v>
      </c>
      <c r="F2" s="26" t="s">
        <v>1</v>
      </c>
      <c r="G2" s="66" t="s">
        <v>4</v>
      </c>
      <c r="H2" s="62"/>
      <c r="I2" s="62"/>
      <c r="J2" s="63"/>
    </row>
    <row r="3" spans="1:11" ht="24.95" customHeight="1" thickBot="1" x14ac:dyDescent="0.4">
      <c r="A3" s="26" t="s">
        <v>26</v>
      </c>
      <c r="B3" s="27"/>
      <c r="C3" s="27"/>
      <c r="D3" s="27"/>
      <c r="E3" s="27"/>
      <c r="F3" s="28">
        <f>SUM(B3:E3)</f>
        <v>0</v>
      </c>
      <c r="G3" s="75">
        <f>IF('Jednostki składowe biblioteki'!M11,'Jednostki składowe biblioteki'!M11,0)</f>
        <v>0</v>
      </c>
      <c r="H3" s="62"/>
      <c r="I3" s="62"/>
      <c r="J3" s="63"/>
    </row>
    <row r="4" spans="1:11" ht="24.95" customHeight="1" thickBot="1" x14ac:dyDescent="0.4">
      <c r="A4" s="29" t="s">
        <v>0</v>
      </c>
      <c r="B4" s="30" t="e">
        <f>B3/$F$3</f>
        <v>#DIV/0!</v>
      </c>
      <c r="C4" s="30" t="e">
        <f>C3/$F$3</f>
        <v>#DIV/0!</v>
      </c>
      <c r="D4" s="30" t="e">
        <f>D3/$F$3</f>
        <v>#DIV/0!</v>
      </c>
      <c r="E4" s="30" t="e">
        <f>E3/$F$3</f>
        <v>#DIV/0!</v>
      </c>
      <c r="F4" s="31" t="e">
        <f>SUM(B4:E4)</f>
        <v>#DIV/0!</v>
      </c>
      <c r="G4" s="61"/>
      <c r="H4" s="62"/>
      <c r="I4" s="62"/>
      <c r="J4" s="63"/>
    </row>
    <row r="5" spans="1:11" ht="15" customHeight="1" thickBot="1" x14ac:dyDescent="0.4">
      <c r="A5" s="64"/>
      <c r="B5" s="61"/>
      <c r="C5" s="61"/>
      <c r="D5" s="61"/>
      <c r="E5" s="61"/>
      <c r="F5" s="61"/>
      <c r="G5" s="61"/>
      <c r="H5" s="62"/>
      <c r="I5" s="62"/>
      <c r="J5" s="63"/>
    </row>
    <row r="6" spans="1:11" ht="24.95" customHeight="1" thickBot="1" x14ac:dyDescent="0.4">
      <c r="A6" s="96" t="s">
        <v>37</v>
      </c>
      <c r="B6" s="96"/>
      <c r="C6" s="96"/>
      <c r="D6" s="96"/>
      <c r="E6" s="96"/>
      <c r="F6" s="96"/>
      <c r="G6" s="61"/>
      <c r="H6" s="62"/>
      <c r="I6" s="62"/>
      <c r="J6" s="63"/>
    </row>
    <row r="7" spans="1:11" ht="39.75" customHeight="1" thickBot="1" x14ac:dyDescent="0.4">
      <c r="A7" s="26" t="s">
        <v>33</v>
      </c>
      <c r="B7" s="33" t="s">
        <v>30</v>
      </c>
      <c r="C7" s="33" t="s">
        <v>31</v>
      </c>
      <c r="D7" s="33" t="s">
        <v>34</v>
      </c>
      <c r="E7" s="33" t="s">
        <v>32</v>
      </c>
      <c r="F7" s="65" t="s">
        <v>1</v>
      </c>
      <c r="G7" s="66" t="s">
        <v>28</v>
      </c>
      <c r="H7" s="67"/>
      <c r="I7" s="62"/>
      <c r="J7" s="63"/>
    </row>
    <row r="8" spans="1:11" ht="24.95" customHeight="1" thickBot="1" x14ac:dyDescent="0.4">
      <c r="A8" s="29" t="s">
        <v>27</v>
      </c>
      <c r="B8" s="68" t="e">
        <f>B9*$G$8</f>
        <v>#DIV/0!</v>
      </c>
      <c r="C8" s="68" t="e">
        <f>C9*$G$8</f>
        <v>#DIV/0!</v>
      </c>
      <c r="D8" s="68" t="e">
        <f>D9*$G$8</f>
        <v>#DIV/0!</v>
      </c>
      <c r="E8" s="68" t="e">
        <f>E9*$G$8</f>
        <v>#DIV/0!</v>
      </c>
      <c r="F8" s="68" t="e">
        <f>SUM(B8:E8)</f>
        <v>#DIV/0!</v>
      </c>
      <c r="G8" s="81">
        <f>IF('Jednostki składowe biblioteki'!L13,'Jednostki składowe biblioteki'!L13,0)</f>
        <v>0</v>
      </c>
      <c r="H8" s="62"/>
      <c r="I8" s="62"/>
      <c r="J8" s="63"/>
      <c r="K8" s="1"/>
    </row>
    <row r="9" spans="1:11" ht="24.95" customHeight="1" thickBot="1" x14ac:dyDescent="0.4">
      <c r="A9" s="29" t="s">
        <v>0</v>
      </c>
      <c r="B9" s="69" t="e">
        <f>B4</f>
        <v>#DIV/0!</v>
      </c>
      <c r="C9" s="69" t="e">
        <f>C4</f>
        <v>#DIV/0!</v>
      </c>
      <c r="D9" s="69" t="e">
        <f>D4</f>
        <v>#DIV/0!</v>
      </c>
      <c r="E9" s="69" t="e">
        <f>E4</f>
        <v>#DIV/0!</v>
      </c>
      <c r="F9" s="70" t="e">
        <f>SUM(B9:E9)</f>
        <v>#DIV/0!</v>
      </c>
      <c r="G9" s="61"/>
      <c r="H9" s="62"/>
      <c r="I9" s="62"/>
      <c r="J9" s="63"/>
    </row>
    <row r="10" spans="1:11" ht="13.5" customHeight="1" x14ac:dyDescent="0.35">
      <c r="A10" s="64"/>
      <c r="B10" s="61"/>
      <c r="C10" s="61"/>
      <c r="D10" s="61"/>
      <c r="E10" s="61"/>
      <c r="F10" s="61"/>
      <c r="G10" s="61"/>
      <c r="H10" s="62"/>
      <c r="I10" s="62"/>
      <c r="J10" s="63"/>
    </row>
    <row r="11" spans="1:11" ht="24.95" customHeight="1" thickBot="1" x14ac:dyDescent="0.4">
      <c r="A11" s="97" t="s">
        <v>5</v>
      </c>
      <c r="B11" s="98"/>
      <c r="C11" s="98"/>
      <c r="D11" s="98"/>
      <c r="E11" s="98"/>
      <c r="F11" s="98"/>
      <c r="G11" s="61"/>
      <c r="H11" s="62"/>
      <c r="I11" s="62"/>
      <c r="J11" s="63"/>
    </row>
    <row r="12" spans="1:11" ht="24.95" customHeight="1" thickBot="1" x14ac:dyDescent="0.4">
      <c r="A12" s="96" t="s">
        <v>38</v>
      </c>
      <c r="B12" s="96"/>
      <c r="C12" s="96"/>
      <c r="D12" s="96"/>
      <c r="E12" s="96"/>
      <c r="F12" s="96"/>
      <c r="G12" s="61"/>
      <c r="H12" s="62"/>
      <c r="I12" s="62"/>
      <c r="J12" s="63"/>
    </row>
    <row r="13" spans="1:11" ht="44.25" customHeight="1" thickBot="1" x14ac:dyDescent="0.4">
      <c r="A13" s="26" t="s">
        <v>33</v>
      </c>
      <c r="B13" s="33" t="s">
        <v>30</v>
      </c>
      <c r="C13" s="33" t="s">
        <v>31</v>
      </c>
      <c r="D13" s="33" t="s">
        <v>34</v>
      </c>
      <c r="E13" s="33" t="s">
        <v>32</v>
      </c>
      <c r="F13" s="74" t="s">
        <v>1</v>
      </c>
      <c r="G13" s="83" t="s">
        <v>39</v>
      </c>
      <c r="H13" s="62"/>
      <c r="I13" s="62"/>
      <c r="J13" s="63"/>
    </row>
    <row r="14" spans="1:11" ht="24.95" customHeight="1" thickBot="1" x14ac:dyDescent="0.4">
      <c r="A14" s="26" t="s">
        <v>27</v>
      </c>
      <c r="B14" s="32"/>
      <c r="C14" s="32"/>
      <c r="D14" s="32"/>
      <c r="E14" s="32"/>
      <c r="F14" s="33">
        <f>SUM(B14:E14)</f>
        <v>0</v>
      </c>
      <c r="G14" s="34"/>
      <c r="H14" s="20"/>
      <c r="I14" s="20"/>
      <c r="J14" s="11"/>
    </row>
    <row r="15" spans="1:11" ht="24.95" customHeight="1" thickBot="1" x14ac:dyDescent="0.4">
      <c r="A15" s="26" t="s">
        <v>0</v>
      </c>
      <c r="B15" s="35" t="e">
        <f>B14/$F$14</f>
        <v>#DIV/0!</v>
      </c>
      <c r="C15" s="35" t="e">
        <f>C14/$F$14</f>
        <v>#DIV/0!</v>
      </c>
      <c r="D15" s="35" t="e">
        <f>D14/$F$14</f>
        <v>#DIV/0!</v>
      </c>
      <c r="E15" s="35" t="e">
        <f>E14/$F$14</f>
        <v>#DIV/0!</v>
      </c>
      <c r="F15" s="25" t="e">
        <f>SUM(B15:E15)</f>
        <v>#DIV/0!</v>
      </c>
      <c r="G15" s="21"/>
      <c r="H15" s="20"/>
      <c r="I15" s="20"/>
      <c r="J15" s="11"/>
    </row>
    <row r="16" spans="1:11" ht="17.25" customHeight="1" thickBot="1" x14ac:dyDescent="0.4">
      <c r="A16" s="22"/>
      <c r="B16" s="20"/>
      <c r="C16" s="20"/>
      <c r="D16" s="20"/>
      <c r="E16" s="20"/>
      <c r="F16" s="20"/>
      <c r="G16" s="20"/>
      <c r="H16" s="20"/>
      <c r="I16" s="20"/>
      <c r="J16" s="11"/>
    </row>
    <row r="17" spans="1:10" ht="24.95" customHeight="1" thickBot="1" x14ac:dyDescent="0.4">
      <c r="A17" s="99" t="s">
        <v>29</v>
      </c>
      <c r="B17" s="100"/>
      <c r="C17" s="100"/>
      <c r="D17" s="82" t="e">
        <f>G14/F8</f>
        <v>#DIV/0!</v>
      </c>
      <c r="E17" s="80"/>
      <c r="F17" s="20"/>
      <c r="G17" s="20"/>
      <c r="H17" s="20"/>
      <c r="I17" s="20"/>
      <c r="J17" s="11"/>
    </row>
    <row r="18" spans="1:10" ht="24.95" customHeight="1" thickBot="1" x14ac:dyDescent="0.4">
      <c r="A18" s="23"/>
      <c r="B18" s="24"/>
      <c r="C18" s="24"/>
      <c r="D18" s="24"/>
      <c r="E18" s="24"/>
      <c r="F18" s="24"/>
      <c r="G18" s="24"/>
      <c r="H18" s="24"/>
      <c r="I18" s="24"/>
      <c r="J18" s="17"/>
    </row>
    <row r="19" spans="1:10" ht="21" x14ac:dyDescent="0.35">
      <c r="A19" s="3"/>
      <c r="B19" s="2"/>
      <c r="C19" s="2"/>
      <c r="D19" s="2"/>
      <c r="E19" s="2"/>
      <c r="F19" s="2"/>
      <c r="G19" s="2"/>
      <c r="H19" s="2"/>
      <c r="I19" s="2"/>
    </row>
    <row r="20" spans="1:10" ht="21" x14ac:dyDescent="0.35">
      <c r="A20" s="3"/>
      <c r="B20" s="2"/>
      <c r="C20" s="2"/>
      <c r="D20" s="2"/>
      <c r="E20" s="2"/>
      <c r="F20" s="2"/>
      <c r="G20" s="2"/>
      <c r="H20" s="2"/>
      <c r="I20" s="2"/>
    </row>
    <row r="21" spans="1:10" ht="21" x14ac:dyDescent="0.35">
      <c r="A21" s="3"/>
      <c r="B21" s="2"/>
      <c r="C21" s="2"/>
      <c r="D21" s="2"/>
      <c r="E21" s="2"/>
      <c r="F21" s="2"/>
      <c r="G21" s="2"/>
      <c r="H21" s="2"/>
      <c r="I21" s="2"/>
    </row>
  </sheetData>
  <sheetProtection password="EBDE" sheet="1" objects="1" scenarios="1"/>
  <protectedRanges>
    <protectedRange sqref="B14:E14 F8 B3:E3 G3 G14" name="Rozstęp1"/>
  </protectedRanges>
  <mergeCells count="5">
    <mergeCell ref="A1:F1"/>
    <mergeCell ref="A6:F6"/>
    <mergeCell ref="A12:F12"/>
    <mergeCell ref="A11:F11"/>
    <mergeCell ref="A17:C17"/>
  </mergeCells>
  <conditionalFormatting sqref="F3">
    <cfRule type="cellIs" dxfId="3" priority="6" operator="notEqual">
      <formula>$G$3</formula>
    </cfRule>
  </conditionalFormatting>
  <conditionalFormatting sqref="B4:E4 B15:E15 B8:F9">
    <cfRule type="cellIs" dxfId="2" priority="5" operator="notEqual">
      <formula>0</formula>
    </cfRule>
  </conditionalFormatting>
  <conditionalFormatting sqref="F15">
    <cfRule type="cellIs" dxfId="1" priority="2" operator="notEqual">
      <formula>0</formula>
    </cfRule>
  </conditionalFormatting>
  <conditionalFormatting sqref="D17">
    <cfRule type="cellIs" dxfId="0" priority="1" operator="notEqual">
      <formula>0</formula>
    </cfRule>
  </conditionalFormatting>
  <dataValidations count="5">
    <dataValidation errorStyle="information" operator="lessThan" allowBlank="1" showInputMessage="1" showErrorMessage="1" error="Wielkośc próby badawczej musi być mniejsza niż wielkość populacji." sqref="F8"/>
    <dataValidation type="whole" errorStyle="information" operator="equal" allowBlank="1" showInputMessage="1" showErrorMessage="1" error="Populacja musi byc równa sumie cześci składowych - sumie użytkowników w danych grupach wiekowych." sqref="G3">
      <formula1>F3</formula1>
    </dataValidation>
    <dataValidation errorStyle="information" operator="greaterThanOrEqual" allowBlank="1" showInputMessage="1" showErrorMessage="1" error="Liczba zebranych ankiet  powinna być większa od sumy z komórki obok." sqref="G14"/>
    <dataValidation type="whole" operator="equal" allowBlank="1" showInputMessage="1" showErrorMessage="1" error="Suma musi być równa wielkości populacji." sqref="F3">
      <formula1>G3</formula1>
    </dataValidation>
    <dataValidation type="whole" allowBlank="1" showInputMessage="1" showErrorMessage="1" sqref="F14">
      <formula1>1</formula1>
      <formula2>100000</formula2>
    </dataValidation>
  </dataValidations>
  <pageMargins left="0.25" right="0.25" top="0.75" bottom="0.75" header="0.3" footer="0.3"/>
  <pageSetup paperSize="9"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Jednostki składowe biblioteki</vt:lpstr>
      <vt:lpstr>Struktura wg statusu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Kędzierska</dc:creator>
  <cp:lastModifiedBy>Edyta Strzelczyk</cp:lastModifiedBy>
  <cp:lastPrinted>2016-01-28T07:48:12Z</cp:lastPrinted>
  <dcterms:created xsi:type="dcterms:W3CDTF">2016-01-21T14:10:48Z</dcterms:created>
  <dcterms:modified xsi:type="dcterms:W3CDTF">2016-07-12T09:57:35Z</dcterms:modified>
</cp:coreProperties>
</file>